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hu lục 1" sheetId="1" r:id="rId1"/>
  </sheets>
  <externalReferences>
    <externalReference r:id="rId4"/>
  </externalReferences>
  <definedNames>
    <definedName name="_xlnm.Print_Titles" localSheetId="0">'Phu lục 1'!$6:$8</definedName>
  </definedNames>
  <calcPr fullCalcOnLoad="1"/>
</workbook>
</file>

<file path=xl/sharedStrings.xml><?xml version="1.0" encoding="utf-8"?>
<sst xmlns="http://schemas.openxmlformats.org/spreadsheetml/2006/main" count="250" uniqueCount="137">
  <si>
    <t>Phụ lục 1</t>
  </si>
  <si>
    <t>(Ban hành kèm theo Thông tư số 50/2017/TT-BGTVT ngày 29 tháng 12 năm 2017 Của Bộ trưởng Bộ Giao thông vận tải)</t>
  </si>
  <si>
    <t>TỔNG HỢP THỐNG KÊ CÁC VỊ TRÍ NGUY HIỂM TRÊN CÁC TUYẾN ĐƯỜNG THỦY NỘI ĐỊA ĐANG QUẢN LÝ VÀ KHAI THÁC</t>
  </si>
  <si>
    <t>(Kèm theo Thông tư số ....................TT/2017/TT-BGTVT ngày.........tháng .......... năm .............)</t>
  </si>
  <si>
    <t>STT</t>
  </si>
  <si>
    <t>Tên</t>
  </si>
  <si>
    <t>Phạm vi, chiều dài (m)</t>
  </si>
  <si>
    <t>Lý do tiềm ẩn nguy hiểm - hiện trạng</t>
  </si>
  <si>
    <t>Vị trí</t>
  </si>
  <si>
    <t>Chuẩn tắc luồng tại vị trí nguy hiểm</t>
  </si>
  <si>
    <t>Chiều rộng sông, kênh
(m)</t>
  </si>
  <si>
    <t>Báo Hiệu ĐTNĐ đã lắp đặt</t>
  </si>
  <si>
    <t>Tĩnh không
(m)</t>
  </si>
  <si>
    <t>Trụ chống va</t>
  </si>
  <si>
    <t>Đơn vị bảo trì</t>
  </si>
  <si>
    <t>Tình hình tai nạn giao thông</t>
  </si>
  <si>
    <t>Phân loại (điểm tiềm ẩn TNGT, điểm đen)</t>
  </si>
  <si>
    <t>Ghi chú</t>
  </si>
  <si>
    <t>Sông, kênh</t>
  </si>
  <si>
    <t xml:space="preserve">Lý trình đường thủy (Km...+...)
 </t>
  </si>
  <si>
    <t>Chiều rộng
(m)</t>
  </si>
  <si>
    <t>Chiều sâu
(m)</t>
  </si>
  <si>
    <t>BH chỉ giới hạn, vị trí luồng 
(ký hiệu - số lượng)</t>
  </si>
  <si>
    <t>BH chỉ VT nguy hiểm, VCN trên luồng
(ký hiệu - số lượng)</t>
  </si>
  <si>
    <t>BH thông báo chỉ dẫn
(Ký hiệu - số lượng)</t>
  </si>
  <si>
    <t>Tình trạng</t>
  </si>
  <si>
    <t>Kết cấu</t>
  </si>
  <si>
    <t>I</t>
  </si>
  <si>
    <t>Sông, kênh....</t>
  </si>
  <si>
    <t>II</t>
  </si>
  <si>
    <t>Cầu</t>
  </si>
  <si>
    <t>Ngã ba, luồng giao nhau, luồng cong gấp</t>
  </si>
  <si>
    <t>Bãi cạn, khu vực khan cạn, luồng cạn</t>
  </si>
  <si>
    <t>Đá ngầm, Vật chướng ngại</t>
  </si>
  <si>
    <t>khu vực ảnh hưởng ATGT</t>
  </si>
  <si>
    <t>Tg Điểm Đen:</t>
  </si>
  <si>
    <t>...</t>
  </si>
  <si>
    <t>....</t>
  </si>
  <si>
    <t>.....</t>
  </si>
  <si>
    <t>Bãi cạn vàm Cái Muối</t>
  </si>
  <si>
    <t>Bãi cạn</t>
  </si>
  <si>
    <t>Sông Tiền</t>
  </si>
  <si>
    <t>107+500 -110+500</t>
  </si>
  <si>
    <t>A1.1 (3)</t>
  </si>
  <si>
    <t xml:space="preserve"> -</t>
  </si>
  <si>
    <t>Đang có  khoảng 5 xáng khai thác cát</t>
  </si>
  <si>
    <t>Bãi cạn
Qưới An</t>
  </si>
  <si>
    <t>500 m</t>
  </si>
  <si>
    <t>Bãi cạn ở giữa sông, độ sâu ở gần phía bờ hữu</t>
  </si>
  <si>
    <t xml:space="preserve">Sông 
Măng Thít
</t>
  </si>
  <si>
    <t>km 1+900 
đến
km 2+400</t>
  </si>
  <si>
    <t>36 m</t>
  </si>
  <si>
    <t>15 m</t>
  </si>
  <si>
    <t xml:space="preserve">230 m
</t>
  </si>
  <si>
    <t>A1.1 (2)
A1.2 (2)</t>
  </si>
  <si>
    <t xml:space="preserve">Bãi cạn An Phước </t>
  </si>
  <si>
    <t>Sông Cổ Chiên</t>
  </si>
  <si>
    <t>84+600 - 82+800</t>
  </si>
  <si>
    <t>A1.1 (4)</t>
  </si>
  <si>
    <t>Bãi cạn Kỳ Hôn</t>
  </si>
  <si>
    <t>Khu vực ngã ba</t>
  </si>
  <si>
    <t>Rạch Kỳ Hôn</t>
  </si>
  <si>
    <t>km 6+150 đến km 6+300</t>
  </si>
  <si>
    <t>A1.1 (1)
A9.2 (1)
A1.2 (1)</t>
  </si>
  <si>
    <t xml:space="preserve">Luồng cạn (hẹp) Xà No  </t>
  </si>
  <si>
    <t>Luồng cạn, hẹp, Mật độ PT cao</t>
  </si>
  <si>
    <t>kênh Xà No</t>
  </si>
  <si>
    <t>32+000-39+500</t>
  </si>
  <si>
    <t>3,0</t>
  </si>
  <si>
    <t>B2.1 (4)
B2.2 (1)</t>
  </si>
  <si>
    <t>-</t>
  </si>
  <si>
    <t>Luồng cạn (hẹp) Thị Đội Ô Môn</t>
  </si>
  <si>
    <t>kênhTĐOM</t>
  </si>
  <si>
    <t>00+000 - 08+000</t>
  </si>
  <si>
    <t>2,2</t>
  </si>
  <si>
    <t>36 đến 40</t>
  </si>
  <si>
    <t>- Tiêu chuẩn cấp III;
- Toàn bộ đoạn cạn có độ sâu 2,2 mét, ứng với chiều rộng luồng 14 mét, không đáp ứng theo cấp kỹ thuật</t>
  </si>
  <si>
    <t>14+650 - 27+500</t>
  </si>
  <si>
    <t>Toàn bộ đoạn cạn có độ sâu 2,2 mét, ứng với chiều rộng luồng14 mét, không đáp ứng theo cấp kỹ thuật</t>
  </si>
  <si>
    <t>Luồng cạn (hẹp) Quản lộ Phụng Hiệp</t>
  </si>
  <si>
    <t>kênh Quản lộ Phụng Hiệp</t>
  </si>
  <si>
    <t>14+400 - 25+100</t>
  </si>
  <si>
    <t>C2.2 (1)
C2.3 (1)</t>
  </si>
  <si>
    <t>Toàn bộ đoạn cạn có độ sâu 2,2 mét, ứng với chiều rộng luồng 24 mét, không đáp ứng theo cấp kỹ thuật</t>
  </si>
  <si>
    <t>44+900 - 45+000</t>
  </si>
  <si>
    <t>Toàn bộ đoạn cạn có độ sâu 2,2 mét, ứng với chiều rộng luồng 28 mét, không đáp ứng theo cấp kỹ thuật</t>
  </si>
  <si>
    <t>Luồng cạn</t>
  </si>
  <si>
    <t>Chuẩn tắc luồng không đảm bảo</t>
  </si>
  <si>
    <t>Kênh Mặc Cần Dưng</t>
  </si>
  <si>
    <t>0 -:- 12,5</t>
  </si>
  <si>
    <t>B5.1 (14)</t>
  </si>
  <si>
    <t xml:space="preserve">C1.1.3 (24)
C1.1.4 (24)
C2.1 (5)
C2.3 (5)
C5.2 (2)
C2.2 (2)
C3.1 (4)
C3.3 (1)
C4.13.2 (4)
C4.13.3 (6) </t>
  </si>
  <si>
    <t xml:space="preserve"> -----</t>
  </si>
  <si>
    <t>Bao gồm BH các cầu trên tuyến</t>
  </si>
  <si>
    <t>Bãi cạn</t>
  </si>
  <si>
    <t>250 m</t>
  </si>
  <si>
    <t>Luồng cạn, hẹp</t>
  </si>
  <si>
    <t>K. Lương Thế Trân</t>
  </si>
  <si>
    <t>09+750 - 10+000</t>
  </si>
  <si>
    <t>2.8</t>
  </si>
  <si>
    <t>Lắp đặt báo hiệu, tiến hành nạo vét</t>
  </si>
  <si>
    <t>Bãi cạn Cả rô - Tân hưng</t>
  </si>
  <si>
    <t xml:space="preserve">Sà lan có trọng tải lớn chở cát, đá lưu thông nhiều </t>
  </si>
  <si>
    <t>Kênh Bảy Hạp</t>
  </si>
  <si>
    <t>01 + 600 đến
 00 + 100</t>
  </si>
  <si>
    <t>2.7</t>
  </si>
  <si>
    <t>C2.3 (2)
C1.3 (1)
C1.6 (1)
C1.8 (1)</t>
  </si>
  <si>
    <t>Luồng lạch ổn định, mật độ phương tiện có trọng tải lớn, tiềm ẩn tai nạn giao thông</t>
  </si>
  <si>
    <t xml:space="preserve">Bãi cạn Tân Hưng - Chà Là </t>
  </si>
  <si>
    <t>Nhiều đoạn cạn, cua cong gấp</t>
  </si>
  <si>
    <t>Sông Bảy Hạp</t>
  </si>
  <si>
    <t>24 + 900 đến
 14 + 900</t>
  </si>
  <si>
    <t>3.0</t>
  </si>
  <si>
    <t>A1.1 (7)
A1.2 (10)</t>
  </si>
  <si>
    <t>C2.3 (2)
C1.6 (1)
 C1.8 (1)
C3.1 (1)</t>
  </si>
  <si>
    <t>Bải cạn tân duyệt, Bến Bào</t>
  </si>
  <si>
    <t xml:space="preserve">Nhiều đoạn cạn, cua cong gấp, </t>
  </si>
  <si>
    <t>14 + 000 đến
 12 + 500</t>
  </si>
  <si>
    <t>C2.3 (1)
C2,6 (1)
C1.8 (1)
C3.1 (1)</t>
  </si>
  <si>
    <t>Luồng lạch đảm bảo, do cua cong gấp, nơi ngã ba luồng giao nhau có dòng chảy lớn tiền ẩn tai nạn giao thông</t>
  </si>
  <si>
    <t>Luồng cạn, hẹp, đoạn cong</t>
  </si>
  <si>
    <t>Sông Gành Hào</t>
  </si>
  <si>
    <t>46+250 - 46+500</t>
  </si>
  <si>
    <t>Luồng hẹp kênh Lấp Vò Sa Đéc</t>
  </si>
  <si>
    <t xml:space="preserve">Luồng hẹp,
phương tiện lưu thông nhiều </t>
  </si>
  <si>
    <t>Kênh Lấp Vò Sa Đéc</t>
  </si>
  <si>
    <t>từ km 32+000 đến 
km 42+000</t>
  </si>
  <si>
    <t>B2.1
B2.2</t>
  </si>
  <si>
    <t>Đã nạo vét năm
 2014-2015 nhưng bề rộng luồng nạo vét chỉ = 26m</t>
  </si>
  <si>
    <t>Bãi cạn cồn nha Mân</t>
  </si>
  <si>
    <t>Km 08+400 đến km 09+800</t>
  </si>
  <si>
    <t>&lt;3,0</t>
  </si>
  <si>
    <t>B2.1</t>
  </si>
  <si>
    <t>Đoạn cạn kênh 4Bis</t>
  </si>
  <si>
    <t>Kênh 4Bis</t>
  </si>
  <si>
    <t>08+400 đến km 10+000</t>
  </si>
  <si>
    <r>
      <rPr>
        <b/>
        <sz val="12"/>
        <color indexed="8"/>
        <rFont val="Times New Roman"/>
        <family val="1"/>
      </rPr>
      <t xml:space="preserve">(*) Tiêu chí xác định điểm đen: </t>
    </r>
    <r>
      <rPr>
        <sz val="12"/>
        <color indexed="8"/>
        <rFont val="Times New Roman"/>
        <family val="2"/>
      </rPr>
      <t>1. Xảy ra 01 vụ TNGT có chết người; 2. Xảy ra 02 vụ TNGT trở lên; 3. Có đồng thời 2 tiêu chí của điểm tiềm ẩn TNGT trở lên và xảy ra 01 vụ TNGT trở lên; 4. có đồng thời 03 tiêu chí của điểm tiềm ẩn TNGT trở lên.</t>
    </r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</si>
</sst>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</numFmts>
  <fonts count="54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name val="VNI-Times"/>
      <family val="0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64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165" fontId="26" fillId="0" borderId="16" xfId="41" applyNumberFormat="1" applyFont="1" applyBorder="1" applyAlignment="1">
      <alignment horizontal="center" vertical="center" wrapText="1"/>
    </xf>
    <xf numFmtId="165" fontId="26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 quotePrefix="1">
      <alignment horizontal="center" vertical="center"/>
    </xf>
    <xf numFmtId="0" fontId="26" fillId="0" borderId="16" xfId="0" applyFont="1" applyBorder="1" applyAlignment="1">
      <alignment vertical="center"/>
    </xf>
    <xf numFmtId="0" fontId="29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2" fillId="0" borderId="16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165" fontId="26" fillId="0" borderId="16" xfId="41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 quotePrefix="1">
      <alignment horizontal="center" vertical="center" wrapText="1"/>
    </xf>
    <xf numFmtId="0" fontId="28" fillId="0" borderId="11" xfId="0" applyFont="1" applyBorder="1" applyAlignment="1" quotePrefix="1">
      <alignment horizontal="center" vertical="center"/>
    </xf>
    <xf numFmtId="0" fontId="26" fillId="0" borderId="17" xfId="0" applyFont="1" applyBorder="1" applyAlignment="1" quotePrefix="1">
      <alignment horizontal="center" vertical="center" wrapText="1"/>
    </xf>
    <xf numFmtId="2" fontId="32" fillId="0" borderId="16" xfId="0" applyNumberFormat="1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 quotePrefix="1">
      <alignment horizontal="center" vertical="center" wrapText="1"/>
    </xf>
    <xf numFmtId="0" fontId="26" fillId="0" borderId="16" xfId="0" applyFont="1" applyBorder="1" applyAlignment="1" quotePrefix="1">
      <alignment horizontal="left" vertical="center" wrapText="1"/>
    </xf>
    <xf numFmtId="2" fontId="32" fillId="0" borderId="18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 quotePrefix="1">
      <alignment horizontal="center" vertical="center" wrapText="1"/>
    </xf>
    <xf numFmtId="0" fontId="28" fillId="0" borderId="18" xfId="0" applyFont="1" applyBorder="1" applyAlignment="1" quotePrefix="1">
      <alignment horizontal="center" vertical="center"/>
    </xf>
    <xf numFmtId="2" fontId="32" fillId="0" borderId="19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 quotePrefix="1">
      <alignment horizontal="center" vertical="center" wrapText="1"/>
    </xf>
    <xf numFmtId="0" fontId="28" fillId="0" borderId="15" xfId="0" applyFont="1" applyBorder="1" applyAlignment="1" quotePrefix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2" fontId="32" fillId="0" borderId="21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left" vertical="center" wrapText="1"/>
    </xf>
    <xf numFmtId="0" fontId="26" fillId="0" borderId="16" xfId="0" applyFont="1" applyBorder="1" applyAlignment="1" quotePrefix="1">
      <alignment horizontal="center" vertical="center" wrapText="1"/>
    </xf>
    <xf numFmtId="0" fontId="32" fillId="0" borderId="16" xfId="55" applyFont="1" applyBorder="1" applyAlignment="1">
      <alignment horizontal="center" vertical="center" wrapText="1"/>
      <protection/>
    </xf>
    <xf numFmtId="0" fontId="26" fillId="0" borderId="16" xfId="55" applyFont="1" applyBorder="1" applyAlignment="1">
      <alignment horizontal="center" vertical="center" wrapText="1"/>
      <protection/>
    </xf>
    <xf numFmtId="0" fontId="32" fillId="0" borderId="16" xfId="0" applyFont="1" applyBorder="1" applyAlignment="1" quotePrefix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6" xfId="55" applyFont="1" applyBorder="1" applyAlignment="1">
      <alignment horizontal="left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65" fontId="0" fillId="0" borderId="16" xfId="4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 quotePrefix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attachfile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ị trí nguy hiểm trên ĐTNĐ"/>
      <sheetName val="Mẫu BC hoàn chỉnh"/>
      <sheetName val="Khai thác cát"/>
      <sheetName val="Sạt lở"/>
      <sheetName val="Phu lục 1"/>
      <sheetName val="Phu lục 2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4"/>
  <sheetViews>
    <sheetView tabSelected="1" zoomScale="70" zoomScaleNormal="70" zoomScalePageLayoutView="0" workbookViewId="0" topLeftCell="A1">
      <selection activeCell="F48" sqref="F48"/>
    </sheetView>
  </sheetViews>
  <sheetFormatPr defaultColWidth="9.00390625" defaultRowHeight="15.75"/>
  <cols>
    <col min="1" max="1" width="4.50390625" style="2" customWidth="1"/>
    <col min="2" max="2" width="15.25390625" style="2" customWidth="1"/>
    <col min="3" max="3" width="8.625" style="2" customWidth="1"/>
    <col min="4" max="4" width="14.375" style="2" customWidth="1"/>
    <col min="5" max="5" width="12.75390625" style="51" customWidth="1"/>
    <col min="6" max="6" width="12.875" style="2" customWidth="1"/>
    <col min="7" max="7" width="9.00390625" style="2" customWidth="1"/>
    <col min="8" max="8" width="10.125" style="2" customWidth="1"/>
    <col min="9" max="9" width="8.875" style="2" customWidth="1"/>
    <col min="10" max="10" width="11.50390625" style="2" customWidth="1"/>
    <col min="11" max="11" width="9.625" style="2" customWidth="1"/>
    <col min="12" max="12" width="12.00390625" style="2" customWidth="1"/>
    <col min="13" max="13" width="7.75390625" style="2" customWidth="1"/>
    <col min="14" max="15" width="8.125" style="2" customWidth="1"/>
    <col min="16" max="16" width="10.875" style="2" customWidth="1"/>
    <col min="17" max="17" width="11.75390625" style="45" customWidth="1"/>
    <col min="18" max="18" width="11.375" style="2" customWidth="1"/>
    <col min="19" max="19" width="11.00390625" style="2" customWidth="1"/>
    <col min="20" max="16384" width="9.00390625" style="2" customWidth="1"/>
  </cols>
  <sheetData>
    <row r="1" spans="1:1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" customFormat="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9" customFormat="1" ht="19.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4" customFormat="1" ht="15" customHeight="1" hidden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36.75" customHeight="1">
      <c r="A6" s="11" t="s">
        <v>4</v>
      </c>
      <c r="B6" s="11" t="s">
        <v>5</v>
      </c>
      <c r="C6" s="11" t="s">
        <v>6</v>
      </c>
      <c r="D6" s="11" t="s">
        <v>7</v>
      </c>
      <c r="E6" s="12" t="s">
        <v>8</v>
      </c>
      <c r="F6" s="13"/>
      <c r="G6" s="12" t="s">
        <v>9</v>
      </c>
      <c r="H6" s="13"/>
      <c r="I6" s="11" t="s">
        <v>10</v>
      </c>
      <c r="J6" s="14" t="s">
        <v>11</v>
      </c>
      <c r="K6" s="15"/>
      <c r="L6" s="16"/>
      <c r="M6" s="17" t="s">
        <v>12</v>
      </c>
      <c r="N6" s="12" t="s">
        <v>13</v>
      </c>
      <c r="O6" s="13"/>
      <c r="P6" s="11" t="s">
        <v>14</v>
      </c>
      <c r="Q6" s="11" t="s">
        <v>15</v>
      </c>
      <c r="R6" s="11" t="s">
        <v>16</v>
      </c>
      <c r="S6" s="11" t="s">
        <v>17</v>
      </c>
    </row>
    <row r="7" spans="1:19" ht="99.75" customHeight="1">
      <c r="A7" s="18"/>
      <c r="B7" s="18"/>
      <c r="C7" s="18"/>
      <c r="D7" s="18"/>
      <c r="E7" s="19" t="s">
        <v>18</v>
      </c>
      <c r="F7" s="19" t="s">
        <v>19</v>
      </c>
      <c r="G7" s="19" t="s">
        <v>20</v>
      </c>
      <c r="H7" s="20" t="s">
        <v>21</v>
      </c>
      <c r="I7" s="18"/>
      <c r="J7" s="21" t="s">
        <v>22</v>
      </c>
      <c r="K7" s="22" t="s">
        <v>23</v>
      </c>
      <c r="L7" s="21" t="s">
        <v>24</v>
      </c>
      <c r="M7" s="23"/>
      <c r="N7" s="19" t="s">
        <v>25</v>
      </c>
      <c r="O7" s="19" t="s">
        <v>26</v>
      </c>
      <c r="P7" s="18"/>
      <c r="Q7" s="18"/>
      <c r="R7" s="18"/>
      <c r="S7" s="18"/>
    </row>
    <row r="8" spans="1:19" s="26" customFormat="1" ht="15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5">
        <v>16</v>
      </c>
      <c r="R8" s="24">
        <v>17</v>
      </c>
      <c r="S8" s="24">
        <v>18</v>
      </c>
    </row>
    <row r="9" spans="1:19" ht="24.75" customHeight="1">
      <c r="A9" s="27" t="s">
        <v>27</v>
      </c>
      <c r="B9" s="28" t="s">
        <v>28</v>
      </c>
      <c r="C9" s="28"/>
      <c r="D9" s="28"/>
      <c r="E9" s="28"/>
      <c r="F9" s="29"/>
      <c r="G9" s="28"/>
      <c r="H9" s="30"/>
      <c r="I9" s="28"/>
      <c r="J9" s="28"/>
      <c r="K9" s="28"/>
      <c r="L9" s="28"/>
      <c r="M9" s="31"/>
      <c r="N9" s="32"/>
      <c r="O9" s="32"/>
      <c r="P9" s="28"/>
      <c r="Q9" s="33"/>
      <c r="R9" s="33"/>
      <c r="S9" s="34"/>
    </row>
    <row r="10" spans="1:19" ht="24.75" customHeight="1">
      <c r="A10" s="35">
        <v>1</v>
      </c>
      <c r="B10" s="36"/>
      <c r="C10" s="37"/>
      <c r="D10" s="36"/>
      <c r="E10" s="36"/>
      <c r="F10" s="36"/>
      <c r="G10" s="37"/>
      <c r="H10" s="37"/>
      <c r="I10" s="37"/>
      <c r="J10" s="37"/>
      <c r="K10" s="37"/>
      <c r="L10" s="36"/>
      <c r="M10" s="31"/>
      <c r="N10" s="32"/>
      <c r="O10" s="32"/>
      <c r="P10" s="37"/>
      <c r="Q10" s="28"/>
      <c r="R10" s="36"/>
      <c r="S10" s="36"/>
    </row>
    <row r="11" spans="1:19" ht="24.75" customHeight="1">
      <c r="A11" s="35">
        <v>2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1"/>
      <c r="N11" s="32"/>
      <c r="O11" s="32"/>
      <c r="P11" s="39"/>
      <c r="Q11" s="40"/>
      <c r="R11" s="39"/>
      <c r="S11" s="41"/>
    </row>
    <row r="12" spans="1:19" ht="24.75" customHeight="1">
      <c r="A12" s="35">
        <v>3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1"/>
      <c r="N12" s="32"/>
      <c r="O12" s="32"/>
      <c r="P12" s="39"/>
      <c r="Q12" s="40"/>
      <c r="R12" s="39"/>
      <c r="S12" s="41"/>
    </row>
    <row r="13" spans="1:19" ht="24.75" customHeight="1">
      <c r="A13" s="35" t="s">
        <v>29</v>
      </c>
      <c r="B13" s="36" t="s">
        <v>28</v>
      </c>
      <c r="C13" s="37"/>
      <c r="D13" s="36"/>
      <c r="E13" s="36"/>
      <c r="F13" s="36"/>
      <c r="G13" s="37"/>
      <c r="H13" s="37"/>
      <c r="I13" s="37"/>
      <c r="J13" s="37"/>
      <c r="K13" s="37"/>
      <c r="L13" s="36"/>
      <c r="M13" s="31"/>
      <c r="N13" s="32"/>
      <c r="O13" s="32"/>
      <c r="P13" s="37"/>
      <c r="Q13" s="28"/>
      <c r="R13" s="36"/>
      <c r="S13" s="36"/>
    </row>
    <row r="14" spans="1:19" ht="24.75" customHeight="1">
      <c r="A14" s="35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1"/>
      <c r="N14" s="32"/>
      <c r="O14" s="32"/>
      <c r="P14" s="39"/>
      <c r="Q14" s="40"/>
      <c r="R14" s="39"/>
      <c r="S14" s="41"/>
    </row>
    <row r="15" spans="1:19" ht="24.75" customHeight="1">
      <c r="A15" s="35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1"/>
      <c r="N15" s="32"/>
      <c r="O15" s="32"/>
      <c r="P15" s="39"/>
      <c r="Q15" s="40"/>
      <c r="R15" s="39"/>
      <c r="S15" s="41"/>
    </row>
    <row r="16" spans="3:6" ht="15.75" hidden="1">
      <c r="C16" s="26">
        <v>56</v>
      </c>
      <c r="D16" s="42" t="s">
        <v>30</v>
      </c>
      <c r="E16" s="43"/>
      <c r="F16" s="44"/>
    </row>
    <row r="17" spans="3:6" ht="15.75" hidden="1">
      <c r="C17" s="46">
        <v>40</v>
      </c>
      <c r="D17" s="47" t="s">
        <v>31</v>
      </c>
      <c r="E17" s="43"/>
      <c r="F17" s="44"/>
    </row>
    <row r="18" spans="3:6" ht="15.75" hidden="1">
      <c r="C18" s="46">
        <v>23</v>
      </c>
      <c r="D18" s="47" t="s">
        <v>32</v>
      </c>
      <c r="E18" s="43"/>
      <c r="F18" s="44"/>
    </row>
    <row r="19" spans="3:6" ht="15.75" hidden="1">
      <c r="C19" s="46">
        <v>11</v>
      </c>
      <c r="D19" s="47" t="s">
        <v>33</v>
      </c>
      <c r="E19" s="43"/>
      <c r="F19" s="44"/>
    </row>
    <row r="20" spans="3:6" ht="15.75" hidden="1">
      <c r="C20" s="46">
        <v>10</v>
      </c>
      <c r="D20" s="48" t="s">
        <v>34</v>
      </c>
      <c r="E20" s="48"/>
      <c r="F20" s="48"/>
    </row>
    <row r="21" spans="2:3" ht="15.75" hidden="1">
      <c r="B21" s="49" t="s">
        <v>35</v>
      </c>
      <c r="C21" s="50">
        <f>SUM(C16:C20)</f>
        <v>140</v>
      </c>
    </row>
    <row r="22" ht="15.75" hidden="1"/>
    <row r="23" spans="1:19" ht="15.75" hidden="1">
      <c r="A23" s="27">
        <v>2</v>
      </c>
      <c r="B23" s="38" t="s">
        <v>36</v>
      </c>
      <c r="C23" s="39" t="s">
        <v>36</v>
      </c>
      <c r="D23" s="39" t="s">
        <v>37</v>
      </c>
      <c r="E23" s="39" t="s">
        <v>37</v>
      </c>
      <c r="F23" s="40" t="s">
        <v>37</v>
      </c>
      <c r="G23" s="39" t="s">
        <v>36</v>
      </c>
      <c r="H23" s="39" t="s">
        <v>37</v>
      </c>
      <c r="I23" s="39" t="s">
        <v>37</v>
      </c>
      <c r="J23" s="39" t="s">
        <v>37</v>
      </c>
      <c r="K23" s="39" t="s">
        <v>37</v>
      </c>
      <c r="L23" s="39" t="s">
        <v>37</v>
      </c>
      <c r="M23" s="31" t="s">
        <v>37</v>
      </c>
      <c r="N23" s="32" t="s">
        <v>37</v>
      </c>
      <c r="O23" s="32" t="s">
        <v>37</v>
      </c>
      <c r="P23" s="39" t="s">
        <v>37</v>
      </c>
      <c r="Q23" s="40" t="s">
        <v>37</v>
      </c>
      <c r="R23" s="39" t="s">
        <v>37</v>
      </c>
      <c r="S23" s="41" t="s">
        <v>37</v>
      </c>
    </row>
    <row r="24" spans="1:19" ht="15.75" hidden="1">
      <c r="A24" s="52">
        <v>3</v>
      </c>
      <c r="B24" s="38" t="s">
        <v>37</v>
      </c>
      <c r="C24" s="39" t="s">
        <v>37</v>
      </c>
      <c r="D24" s="39" t="s">
        <v>37</v>
      </c>
      <c r="E24" s="39" t="s">
        <v>37</v>
      </c>
      <c r="F24" s="40" t="s">
        <v>37</v>
      </c>
      <c r="G24" s="39" t="s">
        <v>37</v>
      </c>
      <c r="H24" s="39" t="s">
        <v>37</v>
      </c>
      <c r="I24" s="39" t="s">
        <v>37</v>
      </c>
      <c r="J24" s="39" t="s">
        <v>37</v>
      </c>
      <c r="K24" s="39" t="s">
        <v>37</v>
      </c>
      <c r="L24" s="39" t="s">
        <v>37</v>
      </c>
      <c r="M24" s="31" t="s">
        <v>36</v>
      </c>
      <c r="N24" s="32" t="s">
        <v>37</v>
      </c>
      <c r="O24" s="32" t="s">
        <v>37</v>
      </c>
      <c r="P24" s="39" t="s">
        <v>37</v>
      </c>
      <c r="Q24" s="40" t="s">
        <v>37</v>
      </c>
      <c r="R24" s="39" t="s">
        <v>37</v>
      </c>
      <c r="S24" s="41" t="s">
        <v>38</v>
      </c>
    </row>
    <row r="25" spans="1:19" ht="38.25" hidden="1">
      <c r="A25" s="27">
        <v>3.6</v>
      </c>
      <c r="B25" s="28" t="s">
        <v>39</v>
      </c>
      <c r="C25" s="28">
        <v>3000</v>
      </c>
      <c r="D25" s="28" t="s">
        <v>40</v>
      </c>
      <c r="E25" s="28" t="s">
        <v>41</v>
      </c>
      <c r="F25" s="53" t="s">
        <v>42</v>
      </c>
      <c r="G25" s="28">
        <v>150</v>
      </c>
      <c r="H25" s="28">
        <v>11.3</v>
      </c>
      <c r="I25" s="28">
        <f>9*20000/100</f>
        <v>1800</v>
      </c>
      <c r="J25" s="28" t="s">
        <v>43</v>
      </c>
      <c r="K25" s="28">
        <v>0</v>
      </c>
      <c r="L25" s="28">
        <v>0</v>
      </c>
      <c r="M25" s="31" t="s">
        <v>44</v>
      </c>
      <c r="N25" s="32" t="s">
        <v>44</v>
      </c>
      <c r="O25" s="32" t="s">
        <v>44</v>
      </c>
      <c r="P25" s="28"/>
      <c r="Q25" s="28"/>
      <c r="R25" s="28"/>
      <c r="S25" s="54" t="s">
        <v>45</v>
      </c>
    </row>
    <row r="26" spans="1:19" ht="45.75" customHeight="1" hidden="1">
      <c r="A26" s="52">
        <v>3.7</v>
      </c>
      <c r="B26" s="28" t="s">
        <v>46</v>
      </c>
      <c r="C26" s="28" t="s">
        <v>47</v>
      </c>
      <c r="D26" s="28" t="s">
        <v>48</v>
      </c>
      <c r="E26" s="28" t="s">
        <v>49</v>
      </c>
      <c r="F26" s="55" t="s">
        <v>50</v>
      </c>
      <c r="G26" s="28" t="s">
        <v>51</v>
      </c>
      <c r="H26" s="30" t="s">
        <v>52</v>
      </c>
      <c r="I26" s="28" t="s">
        <v>53</v>
      </c>
      <c r="J26" s="28" t="s">
        <v>54</v>
      </c>
      <c r="K26" s="31">
        <v>0</v>
      </c>
      <c r="L26" s="31">
        <v>0</v>
      </c>
      <c r="M26" s="31" t="s">
        <v>44</v>
      </c>
      <c r="N26" s="32" t="s">
        <v>44</v>
      </c>
      <c r="O26" s="32" t="s">
        <v>44</v>
      </c>
      <c r="P26" s="28"/>
      <c r="Q26" s="33"/>
      <c r="R26" s="33"/>
      <c r="S26" s="56"/>
    </row>
    <row r="27" spans="1:19" ht="15.75" hidden="1">
      <c r="A27" s="27">
        <v>3.8</v>
      </c>
      <c r="B27" s="28" t="s">
        <v>55</v>
      </c>
      <c r="C27" s="28">
        <v>1800</v>
      </c>
      <c r="D27" s="28" t="s">
        <v>40</v>
      </c>
      <c r="E27" s="28" t="s">
        <v>56</v>
      </c>
      <c r="F27" s="53" t="s">
        <v>57</v>
      </c>
      <c r="G27" s="28">
        <v>150</v>
      </c>
      <c r="H27" s="28">
        <v>11</v>
      </c>
      <c r="I27" s="28">
        <f>10*20000/100</f>
        <v>2000</v>
      </c>
      <c r="J27" s="28" t="s">
        <v>58</v>
      </c>
      <c r="K27" s="28">
        <v>0</v>
      </c>
      <c r="L27" s="28">
        <v>0</v>
      </c>
      <c r="M27" s="31" t="s">
        <v>44</v>
      </c>
      <c r="N27" s="32" t="s">
        <v>44</v>
      </c>
      <c r="O27" s="32" t="s">
        <v>44</v>
      </c>
      <c r="P27" s="28"/>
      <c r="Q27" s="28"/>
      <c r="R27" s="28"/>
      <c r="S27" s="28"/>
    </row>
    <row r="28" spans="1:19" ht="38.25" hidden="1">
      <c r="A28" s="27">
        <v>3.9</v>
      </c>
      <c r="B28" s="57" t="s">
        <v>59</v>
      </c>
      <c r="C28" s="35">
        <v>150</v>
      </c>
      <c r="D28" s="58" t="s">
        <v>60</v>
      </c>
      <c r="E28" s="58" t="s">
        <v>61</v>
      </c>
      <c r="F28" s="59" t="s">
        <v>62</v>
      </c>
      <c r="G28" s="35">
        <v>55</v>
      </c>
      <c r="H28" s="35">
        <v>5</v>
      </c>
      <c r="I28" s="35">
        <v>130</v>
      </c>
      <c r="J28" s="28">
        <v>0</v>
      </c>
      <c r="K28" s="28">
        <v>0</v>
      </c>
      <c r="L28" s="60" t="s">
        <v>63</v>
      </c>
      <c r="M28" s="31" t="s">
        <v>44</v>
      </c>
      <c r="N28" s="32" t="s">
        <v>44</v>
      </c>
      <c r="O28" s="32" t="s">
        <v>44</v>
      </c>
      <c r="P28" s="57"/>
      <c r="Q28" s="28"/>
      <c r="R28" s="28"/>
      <c r="S28" s="57"/>
    </row>
    <row r="29" spans="1:19" ht="31.5" hidden="1">
      <c r="A29" s="61">
        <v>3.1</v>
      </c>
      <c r="B29" s="62" t="s">
        <v>64</v>
      </c>
      <c r="C29" s="62">
        <v>7500</v>
      </c>
      <c r="D29" s="63" t="s">
        <v>65</v>
      </c>
      <c r="E29" s="63" t="s">
        <v>66</v>
      </c>
      <c r="F29" s="63" t="s">
        <v>67</v>
      </c>
      <c r="G29" s="64">
        <v>18</v>
      </c>
      <c r="H29" s="64" t="s">
        <v>68</v>
      </c>
      <c r="I29" s="65">
        <v>50</v>
      </c>
      <c r="J29" s="65">
        <v>0</v>
      </c>
      <c r="K29" s="65" t="s">
        <v>69</v>
      </c>
      <c r="L29" s="65">
        <v>0</v>
      </c>
      <c r="M29" s="66" t="s">
        <v>70</v>
      </c>
      <c r="N29" s="67" t="s">
        <v>70</v>
      </c>
      <c r="O29" s="67" t="s">
        <v>70</v>
      </c>
      <c r="P29" s="63"/>
      <c r="Q29" s="63"/>
      <c r="R29" s="63"/>
      <c r="S29" s="68"/>
    </row>
    <row r="30" spans="1:19" ht="140.25" hidden="1">
      <c r="A30" s="69">
        <v>3.11</v>
      </c>
      <c r="B30" s="70" t="s">
        <v>71</v>
      </c>
      <c r="C30" s="70">
        <v>8000</v>
      </c>
      <c r="D30" s="53" t="s">
        <v>65</v>
      </c>
      <c r="E30" s="53" t="s">
        <v>72</v>
      </c>
      <c r="F30" s="53" t="s">
        <v>73</v>
      </c>
      <c r="G30" s="71">
        <v>14</v>
      </c>
      <c r="H30" s="71" t="s">
        <v>74</v>
      </c>
      <c r="I30" s="72" t="s">
        <v>75</v>
      </c>
      <c r="J30" s="72">
        <v>0</v>
      </c>
      <c r="K30" s="72">
        <v>0</v>
      </c>
      <c r="L30" s="72">
        <v>0</v>
      </c>
      <c r="M30" s="73" t="s">
        <v>70</v>
      </c>
      <c r="N30" s="32" t="s">
        <v>70</v>
      </c>
      <c r="O30" s="32" t="s">
        <v>70</v>
      </c>
      <c r="P30" s="53"/>
      <c r="Q30" s="53"/>
      <c r="R30" s="53"/>
      <c r="S30" s="74" t="s">
        <v>76</v>
      </c>
    </row>
    <row r="31" spans="1:19" ht="102" hidden="1">
      <c r="A31" s="75">
        <v>3.12</v>
      </c>
      <c r="B31" s="76" t="s">
        <v>71</v>
      </c>
      <c r="C31" s="76">
        <v>1285</v>
      </c>
      <c r="D31" s="77" t="s">
        <v>65</v>
      </c>
      <c r="E31" s="77" t="s">
        <v>72</v>
      </c>
      <c r="F31" s="77" t="s">
        <v>77</v>
      </c>
      <c r="G31" s="78">
        <v>14</v>
      </c>
      <c r="H31" s="78" t="s">
        <v>74</v>
      </c>
      <c r="I31" s="79" t="s">
        <v>75</v>
      </c>
      <c r="J31" s="79">
        <v>0</v>
      </c>
      <c r="K31" s="79">
        <v>0</v>
      </c>
      <c r="L31" s="79">
        <v>0</v>
      </c>
      <c r="M31" s="80" t="s">
        <v>70</v>
      </c>
      <c r="N31" s="81" t="s">
        <v>70</v>
      </c>
      <c r="O31" s="81" t="s">
        <v>70</v>
      </c>
      <c r="P31" s="77"/>
      <c r="Q31" s="77"/>
      <c r="R31" s="77"/>
      <c r="S31" s="74" t="s">
        <v>78</v>
      </c>
    </row>
    <row r="32" spans="1:19" ht="90" customHeight="1" hidden="1">
      <c r="A32" s="69">
        <v>3.13</v>
      </c>
      <c r="B32" s="70" t="s">
        <v>79</v>
      </c>
      <c r="C32" s="70">
        <v>10700</v>
      </c>
      <c r="D32" s="53" t="s">
        <v>65</v>
      </c>
      <c r="E32" s="53" t="s">
        <v>80</v>
      </c>
      <c r="F32" s="53" t="s">
        <v>81</v>
      </c>
      <c r="G32" s="71">
        <v>24</v>
      </c>
      <c r="H32" s="71" t="s">
        <v>74</v>
      </c>
      <c r="I32" s="72">
        <v>50</v>
      </c>
      <c r="J32" s="72">
        <v>0</v>
      </c>
      <c r="K32" s="72">
        <v>0</v>
      </c>
      <c r="L32" s="72" t="s">
        <v>82</v>
      </c>
      <c r="M32" s="73" t="s">
        <v>70</v>
      </c>
      <c r="N32" s="32" t="s">
        <v>70</v>
      </c>
      <c r="O32" s="32" t="s">
        <v>70</v>
      </c>
      <c r="P32" s="53"/>
      <c r="Q32" s="53"/>
      <c r="R32" s="53"/>
      <c r="S32" s="74" t="s">
        <v>83</v>
      </c>
    </row>
    <row r="33" spans="1:19" ht="102" hidden="1">
      <c r="A33" s="82">
        <v>3.14</v>
      </c>
      <c r="B33" s="83" t="s">
        <v>79</v>
      </c>
      <c r="C33" s="83">
        <v>600</v>
      </c>
      <c r="D33" s="84" t="s">
        <v>65</v>
      </c>
      <c r="E33" s="84" t="s">
        <v>80</v>
      </c>
      <c r="F33" s="84" t="s">
        <v>84</v>
      </c>
      <c r="G33" s="85">
        <v>28</v>
      </c>
      <c r="H33" s="85" t="s">
        <v>74</v>
      </c>
      <c r="I33" s="86">
        <v>50</v>
      </c>
      <c r="J33" s="86">
        <v>0</v>
      </c>
      <c r="K33" s="86">
        <v>0</v>
      </c>
      <c r="L33" s="86" t="s">
        <v>82</v>
      </c>
      <c r="M33" s="87" t="s">
        <v>70</v>
      </c>
      <c r="N33" s="88" t="s">
        <v>70</v>
      </c>
      <c r="O33" s="88" t="s">
        <v>70</v>
      </c>
      <c r="P33" s="84"/>
      <c r="Q33" s="84"/>
      <c r="R33" s="84"/>
      <c r="S33" s="89" t="s">
        <v>85</v>
      </c>
    </row>
    <row r="34" spans="1:19" ht="157.5" hidden="1">
      <c r="A34" s="90">
        <v>3.15</v>
      </c>
      <c r="B34" s="91" t="s">
        <v>86</v>
      </c>
      <c r="C34" s="92">
        <v>12500</v>
      </c>
      <c r="D34" s="91" t="s">
        <v>87</v>
      </c>
      <c r="E34" s="93" t="s">
        <v>88</v>
      </c>
      <c r="F34" s="59" t="s">
        <v>89</v>
      </c>
      <c r="G34" s="92">
        <v>22</v>
      </c>
      <c r="H34" s="92">
        <v>1.7</v>
      </c>
      <c r="I34" s="92">
        <v>30</v>
      </c>
      <c r="J34" s="92">
        <v>0</v>
      </c>
      <c r="K34" s="94" t="s">
        <v>90</v>
      </c>
      <c r="L34" s="95" t="s">
        <v>91</v>
      </c>
      <c r="M34" s="92" t="s">
        <v>92</v>
      </c>
      <c r="N34" s="32" t="s">
        <v>92</v>
      </c>
      <c r="O34" s="32" t="s">
        <v>92</v>
      </c>
      <c r="P34" s="92" t="s">
        <v>92</v>
      </c>
      <c r="Q34" s="54"/>
      <c r="R34" s="91"/>
      <c r="S34" s="91" t="s">
        <v>93</v>
      </c>
    </row>
    <row r="35" spans="1:19" ht="112.5" customHeight="1" hidden="1">
      <c r="A35" s="90">
        <v>3.16</v>
      </c>
      <c r="B35" s="28" t="s">
        <v>94</v>
      </c>
      <c r="C35" s="28" t="s">
        <v>95</v>
      </c>
      <c r="D35" s="28" t="s">
        <v>96</v>
      </c>
      <c r="E35" s="28" t="s">
        <v>97</v>
      </c>
      <c r="F35" s="53" t="s">
        <v>98</v>
      </c>
      <c r="G35" s="28">
        <v>13</v>
      </c>
      <c r="H35" s="28" t="s">
        <v>99</v>
      </c>
      <c r="I35" s="28">
        <v>59</v>
      </c>
      <c r="J35" s="28">
        <v>0</v>
      </c>
      <c r="K35" s="28">
        <v>0</v>
      </c>
      <c r="L35" s="28">
        <v>0</v>
      </c>
      <c r="M35" s="96" t="s">
        <v>70</v>
      </c>
      <c r="N35" s="32" t="s">
        <v>70</v>
      </c>
      <c r="O35" s="32" t="s">
        <v>70</v>
      </c>
      <c r="P35" s="28"/>
      <c r="Q35" s="28" t="s">
        <v>100</v>
      </c>
      <c r="R35" s="28" t="s">
        <v>100</v>
      </c>
      <c r="S35" s="28" t="s">
        <v>100</v>
      </c>
    </row>
    <row r="36" spans="1:19" ht="141" customHeight="1" hidden="1">
      <c r="A36" s="90">
        <v>3.17</v>
      </c>
      <c r="B36" s="97" t="s">
        <v>101</v>
      </c>
      <c r="C36" s="97">
        <v>1500</v>
      </c>
      <c r="D36" s="97" t="s">
        <v>102</v>
      </c>
      <c r="E36" s="97" t="s">
        <v>103</v>
      </c>
      <c r="F36" s="98" t="s">
        <v>104</v>
      </c>
      <c r="G36" s="97">
        <v>25</v>
      </c>
      <c r="H36" s="97" t="s">
        <v>105</v>
      </c>
      <c r="I36" s="97">
        <v>105</v>
      </c>
      <c r="J36" s="28" t="s">
        <v>54</v>
      </c>
      <c r="K36" s="97">
        <v>0</v>
      </c>
      <c r="L36" s="97" t="s">
        <v>106</v>
      </c>
      <c r="M36" s="99" t="s">
        <v>70</v>
      </c>
      <c r="N36" s="32" t="s">
        <v>70</v>
      </c>
      <c r="O36" s="32" t="s">
        <v>70</v>
      </c>
      <c r="P36" s="70"/>
      <c r="Q36" s="100"/>
      <c r="R36" s="101"/>
      <c r="S36" s="102" t="s">
        <v>107</v>
      </c>
    </row>
    <row r="37" spans="1:19" ht="110.25" hidden="1">
      <c r="A37" s="90">
        <v>3.18</v>
      </c>
      <c r="B37" s="97" t="s">
        <v>108</v>
      </c>
      <c r="C37" s="97">
        <v>10000</v>
      </c>
      <c r="D37" s="97" t="s">
        <v>109</v>
      </c>
      <c r="E37" s="97" t="s">
        <v>110</v>
      </c>
      <c r="F37" s="98" t="s">
        <v>111</v>
      </c>
      <c r="G37" s="97">
        <v>30</v>
      </c>
      <c r="H37" s="97" t="s">
        <v>112</v>
      </c>
      <c r="I37" s="97">
        <v>118</v>
      </c>
      <c r="J37" s="28" t="s">
        <v>113</v>
      </c>
      <c r="K37" s="97">
        <v>0</v>
      </c>
      <c r="L37" s="103" t="s">
        <v>114</v>
      </c>
      <c r="M37" s="99" t="s">
        <v>70</v>
      </c>
      <c r="N37" s="32" t="s">
        <v>70</v>
      </c>
      <c r="O37" s="32" t="s">
        <v>70</v>
      </c>
      <c r="P37" s="70"/>
      <c r="Q37" s="100"/>
      <c r="R37" s="101"/>
      <c r="S37" s="102" t="s">
        <v>107</v>
      </c>
    </row>
    <row r="38" spans="1:19" ht="157.5" hidden="1">
      <c r="A38" s="90">
        <v>3.19</v>
      </c>
      <c r="B38" s="97" t="s">
        <v>115</v>
      </c>
      <c r="C38" s="97">
        <v>1500</v>
      </c>
      <c r="D38" s="97" t="s">
        <v>116</v>
      </c>
      <c r="E38" s="97" t="s">
        <v>110</v>
      </c>
      <c r="F38" s="98" t="s">
        <v>117</v>
      </c>
      <c r="G38" s="97">
        <v>30</v>
      </c>
      <c r="H38" s="97">
        <v>3.5</v>
      </c>
      <c r="I38" s="97">
        <v>120</v>
      </c>
      <c r="J38" s="28" t="s">
        <v>54</v>
      </c>
      <c r="K38" s="97">
        <v>0</v>
      </c>
      <c r="L38" s="103" t="s">
        <v>118</v>
      </c>
      <c r="M38" s="99" t="s">
        <v>70</v>
      </c>
      <c r="N38" s="32" t="s">
        <v>70</v>
      </c>
      <c r="O38" s="32" t="s">
        <v>70</v>
      </c>
      <c r="P38" s="70"/>
      <c r="Q38" s="100"/>
      <c r="R38" s="101"/>
      <c r="S38" s="102" t="s">
        <v>119</v>
      </c>
    </row>
    <row r="39" spans="1:19" ht="38.25" hidden="1">
      <c r="A39" s="90">
        <v>3.2</v>
      </c>
      <c r="B39" s="28" t="s">
        <v>94</v>
      </c>
      <c r="C39" s="28" t="s">
        <v>95</v>
      </c>
      <c r="D39" s="28" t="s">
        <v>120</v>
      </c>
      <c r="E39" s="28" t="s">
        <v>121</v>
      </c>
      <c r="F39" s="53" t="s">
        <v>122</v>
      </c>
      <c r="G39" s="28">
        <v>30</v>
      </c>
      <c r="H39" s="28">
        <v>3.8</v>
      </c>
      <c r="I39" s="28">
        <v>95</v>
      </c>
      <c r="J39" s="28">
        <v>0</v>
      </c>
      <c r="K39" s="28">
        <v>0</v>
      </c>
      <c r="L39" s="28">
        <v>0</v>
      </c>
      <c r="M39" s="96" t="s">
        <v>70</v>
      </c>
      <c r="N39" s="32" t="s">
        <v>70</v>
      </c>
      <c r="O39" s="32" t="s">
        <v>70</v>
      </c>
      <c r="P39" s="28"/>
      <c r="Q39" s="104"/>
      <c r="R39" s="105"/>
      <c r="S39" s="28" t="s">
        <v>100</v>
      </c>
    </row>
    <row r="40" spans="1:19" ht="110.25" hidden="1">
      <c r="A40" s="90">
        <v>3.21</v>
      </c>
      <c r="B40" s="106" t="s">
        <v>123</v>
      </c>
      <c r="C40" s="107">
        <v>10000</v>
      </c>
      <c r="D40" s="108" t="s">
        <v>124</v>
      </c>
      <c r="E40" s="108" t="s">
        <v>125</v>
      </c>
      <c r="F40" s="59" t="s">
        <v>126</v>
      </c>
      <c r="G40" s="109">
        <v>26</v>
      </c>
      <c r="H40" s="109">
        <v>3</v>
      </c>
      <c r="I40" s="109">
        <v>60</v>
      </c>
      <c r="J40" s="109">
        <v>0</v>
      </c>
      <c r="K40" s="108" t="s">
        <v>127</v>
      </c>
      <c r="L40" s="109">
        <v>0</v>
      </c>
      <c r="M40" s="110" t="s">
        <v>70</v>
      </c>
      <c r="N40" s="32" t="s">
        <v>70</v>
      </c>
      <c r="O40" s="32" t="s">
        <v>70</v>
      </c>
      <c r="P40" s="109"/>
      <c r="Q40" s="111"/>
      <c r="R40" s="109"/>
      <c r="S40" s="108" t="s">
        <v>128</v>
      </c>
    </row>
    <row r="41" spans="1:19" ht="31.5" hidden="1">
      <c r="A41" s="90">
        <v>3.22</v>
      </c>
      <c r="B41" s="106" t="s">
        <v>129</v>
      </c>
      <c r="C41" s="107">
        <v>1400</v>
      </c>
      <c r="D41" s="108" t="s">
        <v>86</v>
      </c>
      <c r="E41" s="108" t="s">
        <v>125</v>
      </c>
      <c r="F41" s="59" t="s">
        <v>130</v>
      </c>
      <c r="G41" s="109"/>
      <c r="H41" s="109" t="s">
        <v>131</v>
      </c>
      <c r="I41" s="109"/>
      <c r="J41" s="109">
        <v>0</v>
      </c>
      <c r="K41" s="109" t="s">
        <v>132</v>
      </c>
      <c r="L41" s="109">
        <v>0</v>
      </c>
      <c r="M41" s="110" t="s">
        <v>70</v>
      </c>
      <c r="N41" s="32" t="s">
        <v>70</v>
      </c>
      <c r="O41" s="32" t="s">
        <v>70</v>
      </c>
      <c r="P41" s="109"/>
      <c r="Q41" s="111"/>
      <c r="R41" s="109"/>
      <c r="S41" s="109"/>
    </row>
    <row r="42" spans="1:19" ht="31.5" hidden="1">
      <c r="A42" s="90">
        <v>3.23</v>
      </c>
      <c r="B42" s="106" t="s">
        <v>133</v>
      </c>
      <c r="C42" s="107">
        <v>1600</v>
      </c>
      <c r="D42" s="108" t="s">
        <v>86</v>
      </c>
      <c r="E42" s="108" t="s">
        <v>134</v>
      </c>
      <c r="F42" s="59" t="s">
        <v>135</v>
      </c>
      <c r="G42" s="109"/>
      <c r="H42" s="109" t="s">
        <v>131</v>
      </c>
      <c r="I42" s="109"/>
      <c r="J42" s="109">
        <v>0</v>
      </c>
      <c r="K42" s="109">
        <v>0</v>
      </c>
      <c r="L42" s="109">
        <v>0</v>
      </c>
      <c r="M42" s="110" t="s">
        <v>70</v>
      </c>
      <c r="N42" s="32" t="s">
        <v>70</v>
      </c>
      <c r="O42" s="32" t="s">
        <v>70</v>
      </c>
      <c r="P42" s="109"/>
      <c r="Q42" s="111"/>
      <c r="R42" s="109"/>
      <c r="S42" s="109"/>
    </row>
    <row r="43" spans="1:19" ht="15.75" hidden="1">
      <c r="A43" s="112"/>
      <c r="B43" s="113"/>
      <c r="C43" s="114"/>
      <c r="D43" s="114"/>
      <c r="E43" s="114"/>
      <c r="F43" s="115"/>
      <c r="G43" s="114"/>
      <c r="H43" s="114"/>
      <c r="I43" s="114"/>
      <c r="J43" s="114"/>
      <c r="K43" s="114"/>
      <c r="L43" s="114"/>
      <c r="M43" s="114"/>
      <c r="N43" s="32"/>
      <c r="O43" s="32"/>
      <c r="P43" s="114"/>
      <c r="Q43" s="115"/>
      <c r="R43" s="114"/>
      <c r="S43" s="116"/>
    </row>
    <row r="44" ht="15.75" hidden="1">
      <c r="A44" s="9" t="s">
        <v>136</v>
      </c>
    </row>
  </sheetData>
  <sheetProtection/>
  <mergeCells count="20">
    <mergeCell ref="Q6:Q7"/>
    <mergeCell ref="R6:R7"/>
    <mergeCell ref="S6:S7"/>
    <mergeCell ref="D20:F20"/>
    <mergeCell ref="G6:H6"/>
    <mergeCell ref="I6:I7"/>
    <mergeCell ref="J6:L6"/>
    <mergeCell ref="M6:M7"/>
    <mergeCell ref="N6:O6"/>
    <mergeCell ref="P6:P7"/>
    <mergeCell ref="A1:S1"/>
    <mergeCell ref="A2:S2"/>
    <mergeCell ref="A3:S3"/>
    <mergeCell ref="A4:S4"/>
    <mergeCell ref="A5:S5"/>
    <mergeCell ref="A6:A7"/>
    <mergeCell ref="B6:B7"/>
    <mergeCell ref="C6:C7"/>
    <mergeCell ref="D6:D7"/>
    <mergeCell ref="E6:F6"/>
  </mergeCells>
  <printOptions horizontalCentered="1"/>
  <pageMargins left="0.11811023622047245" right="0.11811023622047245" top="1.220472440944882" bottom="0.5118110236220472" header="0.31496062992125984" footer="0.3149606299212598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2024-04-27T09:38:38Z</dcterms:created>
  <dcterms:modified xsi:type="dcterms:W3CDTF">2024-04-27T09:39:31Z</dcterms:modified>
  <cp:category/>
  <cp:version/>
  <cp:contentType/>
  <cp:contentStatus/>
</cp:coreProperties>
</file>